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6 NPO\1 výzva\"/>
    </mc:Choice>
  </mc:AlternateContent>
  <xr:revisionPtr revIDLastSave="0" documentId="13_ncr:1_{88EC9480-D2A5-476B-ABB7-FF09AA3B76B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<sst xmlns="http://schemas.openxmlformats.org/spreadsheetml/2006/main" count="43" uniqueCount="41">
  <si>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</si>
  <si>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</si>
  <si>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</si>
  <si>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</si>
  <si>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</si>
  <si>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</si>
  <si>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</si>
  <si>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</si>
  <si>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</si>
  <si>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</si>
  <si>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</si>
  <si>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</si>
  <si>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</si>
  <si>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</si>
  <si>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</si>
  <si>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</si>
  <si>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</si>
  <si>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</si>
  <si>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</si>
  <si>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</si>
  <si>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</si>
  <si>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</si>
  <si>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</si>
  <si>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</si>
  <si>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</si>
  <si>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</si>
  <si>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</si>
  <si>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</si>
  <si>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ks</t>
  </si>
  <si>
    <t>Samostatná faktura</t>
  </si>
  <si>
    <t>Ing. Petr Pfauser, 
Tel.: 37763 6717</t>
  </si>
  <si>
    <t>Univerzitní 28, 
301 00 Plzeň,
Fakulta designu a umění Ladislava Sutnara - Děkanát,
místnost LS 230</t>
  </si>
  <si>
    <t>Příloha č. 2 Kupní smlouvy - technická specifikace
Audiovizuální technika (II.) 016 - 2023</t>
  </si>
  <si>
    <t>Videokonferenční set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</si>
  <si>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</si>
  <si>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</si>
  <si>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A2: Rozvoj v oblasti distanční výuky, online výuky a blended learning</t>
  </si>
  <si>
    <t>do 30.9.2023</t>
  </si>
  <si>
    <t>Termín dodání</t>
  </si>
  <si>
    <t xml:space="preserve">Záruka na zboží min. 36 měsíců.
Včetně kompletního sestavení na místě, oživení systému, předvedení, zaškolení uživatelů. </t>
  </si>
  <si>
    <r>
      <rPr>
        <b/>
        <sz val="11"/>
        <rFont val="Calibri"/>
        <family val="2"/>
        <charset val="238"/>
        <scheme val="minor"/>
      </rPr>
      <t>Videokonferenční set</t>
    </r>
    <r>
      <rPr>
        <sz val="11"/>
        <rFont val="Calibri"/>
        <family val="2"/>
        <charset val="238"/>
        <scheme val="minor"/>
      </rPr>
      <t xml:space="preserve"> skládající se z:
</t>
    </r>
    <r>
      <rPr>
        <b/>
        <sz val="11"/>
        <rFont val="Calibri"/>
        <family val="2"/>
        <charset val="238"/>
        <scheme val="minor"/>
      </rPr>
      <t>profesionální robustní mobilní stojan</t>
    </r>
    <r>
      <rPr>
        <sz val="11"/>
        <rFont val="Calibri"/>
        <family val="2"/>
        <charset val="238"/>
        <scheme val="minor"/>
      </rPr>
      <t xml:space="preserve"> s parametry: 
provedení pro LCD velikosti rozsahu min. 40</t>
    </r>
    <r>
      <rPr>
        <sz val="11"/>
        <color theme="1"/>
        <rFont val="Calibri"/>
        <family val="2"/>
        <charset val="238"/>
        <scheme val="minor"/>
      </rPr>
      <t>" až min. 70"</t>
    </r>
    <r>
      <rPr>
        <sz val="11"/>
        <rFont val="Calibri"/>
        <family val="2"/>
        <charset val="238"/>
        <scheme val="minor"/>
      </rPr>
      <t xml:space="preserve">, nastavení výšky obrazovky, naklápění obrazovky +6°/-9°, kolečka s aretací, skryté vedení kabeláže, VESA 100x100 až 600x400, nosnost min. 80 kg, součástí je držák na kameru, polička pro příslušenství, lištu na umístění reproduktorů
</t>
    </r>
    <r>
      <rPr>
        <b/>
        <sz val="11"/>
        <rFont val="Calibri"/>
        <family val="2"/>
        <charset val="238"/>
        <scheme val="minor"/>
      </rPr>
      <t>smart OLED disple</t>
    </r>
    <r>
      <rPr>
        <sz val="11"/>
        <rFont val="Calibri"/>
        <family val="2"/>
        <charset val="238"/>
        <scheme val="minor"/>
      </rPr>
      <t>j s parametry: 
velikost obrazo</t>
    </r>
    <r>
      <rPr>
        <sz val="11"/>
        <color theme="1"/>
        <rFont val="Calibri"/>
        <family val="2"/>
        <charset val="238"/>
        <scheme val="minor"/>
      </rPr>
      <t>vky min. 65"</t>
    </r>
    <r>
      <rPr>
        <sz val="11"/>
        <rFont val="Calibri"/>
        <family val="2"/>
        <charset val="238"/>
        <scheme val="minor"/>
      </rPr>
      <t xml:space="preserve">, rozlišení min. 4K Ultra HD 3840 x 2160 px, podpora HDR 10+, min. 4x HDMI vstupy, min. 2x USB min. v. 2.0, min. 1x LAN, Bluetooth, digitální optický/digitální audio výstup, párování s mobilním zařízením, obnovovací frekvence panelu min. 100Hz, podpora USB nahrávání/přehrávání, PIP, světelný sensor, hlasové ovládání + ovládání gesty, přehrávání 360° videa, herní režim, </t>
    </r>
    <r>
      <rPr>
        <b/>
        <sz val="11"/>
        <rFont val="Calibri"/>
        <family val="2"/>
        <charset val="238"/>
        <scheme val="minor"/>
      </rPr>
      <t>vesa uchycení na držák výše,</t>
    </r>
    <r>
      <rPr>
        <sz val="11"/>
        <rFont val="Calibri"/>
        <family val="2"/>
        <charset val="238"/>
        <scheme val="minor"/>
      </rPr>
      <t xml:space="preserve"> podpora DOLBY Vision IQ, hmotnost max. 25 kg.
</t>
    </r>
    <r>
      <rPr>
        <sz val="11"/>
        <color theme="1"/>
        <rFont val="Calibri"/>
        <family val="2"/>
        <charset val="238"/>
        <scheme val="minor"/>
      </rPr>
      <t>Třída energetické účinnosti v rozpětí A až G.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ovládácí miniPC</t>
    </r>
    <r>
      <rPr>
        <sz val="11"/>
        <rFont val="Calibri"/>
        <family val="2"/>
        <charset val="238"/>
        <scheme val="minor"/>
      </rPr>
      <t xml:space="preserve"> s parametry: 
procesor s výkonem minimálně 21 000 bodů podle Passmark CPU Mark na adrese http://www.cpubenchmark.net/high_end_cpus.html, 
paměť: min. 16GB DDR4 v jednom slotu, 
grafická karta s výkonem min. 1 300 bodů podle Passmark GPU na adrese https://www.videocardbenchmark.net/mid_range_gpus.html, 
pevný disk min. 1 TB NVME SSD + volná pozice pro druhý disk 2,5",  
Wifi 6 ax, bluetooth, min. 1x USB-C, min. 5x USB 3.2, min. 1x HDMI konektor, min. 2x DP,
provedení OS - originální: Windows 10 Pro 64bit - OS Windows požadujeme z důvodu kompatibility s interními aplikacemi ZČU (Stag, Magion,...),
max. hmotnost 1,25 kg,
součástí je bezdrátová klávesnice a bezdrátová myš,
záruka min. 3 let, servis NBD on site.
</t>
    </r>
    <r>
      <rPr>
        <b/>
        <sz val="11"/>
        <rFont val="Calibri"/>
        <family val="2"/>
        <charset val="238"/>
        <scheme val="minor"/>
      </rPr>
      <t>konferenční PTZ kamera</t>
    </r>
    <r>
      <rPr>
        <sz val="11"/>
        <rFont val="Calibri"/>
        <family val="2"/>
        <charset val="238"/>
        <scheme val="minor"/>
      </rPr>
      <t xml:space="preserve"> s parametry: 
motorické ovládání, podpora rozlišení -  4K, 1440p, 1080p, 900p, 720p a SD při 30 fps, 1080p, 720p při 30 fps a 60 fps,  rozsah otáčení P&amp;T min. +/- 90° , nahoru 50°, dolů 90°, zorné pole min. 90°, autofocus, min. 3 pozice předvoleb, funkce detekce obličeje s optimalizací záběru, funkce potlačení protisvětla a jasu bez ztmavení celého obrazu, bezpečnostní otvor Kensington
</t>
    </r>
    <r>
      <rPr>
        <b/>
        <sz val="11"/>
        <rFont val="Calibri"/>
        <family val="2"/>
        <charset val="238"/>
        <scheme val="minor"/>
      </rPr>
      <t>min. 3 ks stolních mikrofonů</t>
    </r>
    <r>
      <rPr>
        <sz val="11"/>
        <rFont val="Calibri"/>
        <family val="2"/>
        <charset val="238"/>
        <scheme val="minor"/>
      </rPr>
      <t xml:space="preserve"> s parametry:
min. 4 všesměrové mikrofony v těle, snímání zvuku min. vzdálenost 4 m v průměru kolem mikrofonu, frekvenční rozsah min. rozsah 90 Hz–16 kHz, citlivost min. &gt;-27 dB +/-1 dB, rozsah mikrofonu min. 48 kHz, funkce potlačení akustické ozvěny, potlačení okolního šumu, detektor hlasové aktivity, funkce řetězení mikrofonů za sebe až pro 7 mikrofonů, certifikace pro MS Teams, Zoom, Meet
</t>
    </r>
    <r>
      <rPr>
        <b/>
        <sz val="11"/>
        <rFont val="Calibri"/>
        <family val="2"/>
        <charset val="238"/>
        <scheme val="minor"/>
      </rPr>
      <t xml:space="preserve">min. 2 ks reproduktor </t>
    </r>
    <r>
      <rPr>
        <sz val="11"/>
        <rFont val="Calibri"/>
        <family val="2"/>
        <charset val="238"/>
        <scheme val="minor"/>
      </rPr>
      <t xml:space="preserve">s parametry: 
integrovaný reproduktor určený k připojení k libovolné videokonferenční aplikaci, citlivost min.  95 dB +/-2 dB SPL, hlasitost min. 100 dB SPL při 7,5W připojení reproduktoru přes mini XLR, certifikace pro MS Teams, Zoom, Meet.
</t>
    </r>
    <r>
      <rPr>
        <b/>
        <sz val="11"/>
        <rFont val="Calibri"/>
        <family val="2"/>
        <charset val="238"/>
        <scheme val="minor"/>
      </rPr>
      <t>Součástí dodávky systému je:</t>
    </r>
    <r>
      <rPr>
        <sz val="11"/>
        <rFont val="Calibri"/>
        <family val="2"/>
        <charset val="238"/>
        <scheme val="minor"/>
      </rPr>
      <t xml:space="preserve"> obrazový a stolní rozbočovač na vzájemné pospojování komponent s ovládacím PC, dálkový RF ovladač + kabeláž a  dále kompletní sestavení na místě, oživení systému, předvedení, zaškolení uživatelů.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</si>
</sst>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0" fillId="3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7" fillId="3" borderId="10" xfId="0" applyFont="1" applyFill="1" applyBorder="1" applyAlignment="1">
      <alignment horizontal="left" vertical="center" wrapText="1" inden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0" fontId="22" fillId="4" borderId="10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G1" zoomScale="55" zoomScaleNormal="55" workbookViewId="0">
      <selection activeCell="O7" sqref="O7:O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56.57031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62.5703125" customWidth="1"/>
    <col min="12" max="12" width="35.7109375" customWidth="1"/>
    <col min="13" max="13" width="22.85546875" customWidth="1"/>
    <col min="14" max="14" width="40.57031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7109375" customWidth="1"/>
    <col min="21" max="21" width="11.5703125" hidden="1" customWidth="1"/>
    <col min="22" max="22" width="38.5703125" style="4" customWidth="1"/>
  </cols>
  <sheetData>
    <row r="1" spans="1:22" ht="42.6" customHeight="1" x14ac:dyDescent="0.25">
      <c r="B1" s="43" t="s">
        <v>32</v>
      </c>
      <c r="C1" s="43"/>
      <c r="D1" s="43"/>
      <c r="E1" s="43"/>
      <c r="G1" s="40"/>
    </row>
    <row r="2" spans="1:22" ht="42" customHeight="1" x14ac:dyDescent="0.25">
      <c r="C2"/>
      <c r="D2" s="11"/>
      <c r="E2" s="5"/>
      <c r="F2" s="6"/>
      <c r="G2" s="44"/>
      <c r="H2" s="44"/>
      <c r="I2" s="44"/>
      <c r="J2" s="44"/>
      <c r="K2" s="44"/>
      <c r="L2" s="44"/>
      <c r="M2" s="44"/>
      <c r="N2" s="44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44"/>
      <c r="H3" s="44"/>
      <c r="I3" s="44"/>
      <c r="J3" s="44"/>
      <c r="K3" s="44"/>
      <c r="L3" s="44"/>
      <c r="M3" s="44"/>
      <c r="N3" s="44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35</v>
      </c>
      <c r="L6" s="34" t="s">
        <v>18</v>
      </c>
      <c r="M6" s="36" t="s">
        <v>19</v>
      </c>
      <c r="N6" s="34" t="s">
        <v>20</v>
      </c>
      <c r="O6" s="23" t="s">
        <v>38</v>
      </c>
      <c r="P6" s="34" t="s">
        <v>21</v>
      </c>
      <c r="Q6" s="23" t="s">
        <v>6</v>
      </c>
      <c r="R6" s="24" t="s">
        <v>7</v>
      </c>
      <c r="S6" s="42" t="s">
        <v>8</v>
      </c>
      <c r="T6" s="42" t="s">
        <v>9</v>
      </c>
      <c r="U6" s="34" t="s">
        <v>22</v>
      </c>
      <c r="V6" s="34" t="s">
        <v>23</v>
      </c>
    </row>
    <row r="7" spans="1:22" ht="409.5" customHeight="1" thickTop="1" x14ac:dyDescent="0.25">
      <c r="A7" s="25"/>
      <c r="B7" s="70">
        <v>1</v>
      </c>
      <c r="C7" s="52" t="s">
        <v>33</v>
      </c>
      <c r="D7" s="48">
        <v>1</v>
      </c>
      <c r="E7" s="50" t="s">
        <v>28</v>
      </c>
      <c r="F7" s="68" t="s">
        <v>40</v>
      </c>
      <c r="G7" s="81"/>
      <c r="H7" s="83"/>
      <c r="I7" s="52" t="s">
        <v>29</v>
      </c>
      <c r="J7" s="54" t="s">
        <v>34</v>
      </c>
      <c r="K7" s="52" t="s">
        <v>36</v>
      </c>
      <c r="L7" s="57" t="s">
        <v>39</v>
      </c>
      <c r="M7" s="52" t="s">
        <v>30</v>
      </c>
      <c r="N7" s="57" t="s">
        <v>31</v>
      </c>
      <c r="O7" s="79" t="s">
        <v>37</v>
      </c>
      <c r="P7" s="77">
        <f>D7*Q7</f>
        <v>140000</v>
      </c>
      <c r="Q7" s="75">
        <v>140000</v>
      </c>
      <c r="R7" s="85"/>
      <c r="S7" s="73">
        <f>D7*R7</f>
        <v>0</v>
      </c>
      <c r="T7" s="59" t="str">
        <f t="shared" ref="T7" si="0">IF(ISNUMBER(R7), IF(R7&gt;Q7,"NEVYHOVUJE","VYHOVUJE")," ")</f>
        <v xml:space="preserve"> </v>
      </c>
      <c r="U7" s="50"/>
      <c r="V7" s="50" t="s">
        <v>12</v>
      </c>
    </row>
    <row r="8" spans="1:22" ht="193.5" customHeight="1" thickBot="1" x14ac:dyDescent="0.3">
      <c r="A8" s="25"/>
      <c r="B8" s="71"/>
      <c r="C8" s="72"/>
      <c r="D8" s="49"/>
      <c r="E8" s="51"/>
      <c r="F8" s="69"/>
      <c r="G8" s="82"/>
      <c r="H8" s="84"/>
      <c r="I8" s="53"/>
      <c r="J8" s="55"/>
      <c r="K8" s="56"/>
      <c r="L8" s="58"/>
      <c r="M8" s="53"/>
      <c r="N8" s="58"/>
      <c r="O8" s="80"/>
      <c r="P8" s="78"/>
      <c r="Q8" s="76"/>
      <c r="R8" s="86"/>
      <c r="S8" s="74"/>
      <c r="T8" s="60"/>
      <c r="U8" s="51"/>
      <c r="V8" s="51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3" t="s">
        <v>26</v>
      </c>
      <c r="C10" s="64"/>
      <c r="D10" s="64"/>
      <c r="E10" s="64"/>
      <c r="F10" s="64"/>
      <c r="G10" s="64"/>
      <c r="H10" s="41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65" t="s">
        <v>11</v>
      </c>
      <c r="S10" s="66"/>
      <c r="T10" s="67"/>
      <c r="U10" s="21"/>
      <c r="V10" s="30"/>
    </row>
    <row r="11" spans="1:22" ht="53.25" customHeight="1" thickTop="1" thickBot="1" x14ac:dyDescent="0.3">
      <c r="B11" s="62" t="s">
        <v>24</v>
      </c>
      <c r="C11" s="62"/>
      <c r="D11" s="62"/>
      <c r="E11" s="62"/>
      <c r="F11" s="62"/>
      <c r="G11" s="62"/>
      <c r="H11" s="62"/>
      <c r="I11" s="31"/>
      <c r="L11" s="11"/>
      <c r="M11" s="11"/>
      <c r="N11" s="11"/>
      <c r="O11" s="32"/>
      <c r="P11" s="32"/>
      <c r="Q11" s="33">
        <f>SUM(P7:P8)</f>
        <v>140000</v>
      </c>
      <c r="R11" s="45">
        <f>SUM(S7:S8)</f>
        <v>0</v>
      </c>
      <c r="S11" s="46"/>
      <c r="T11" s="47"/>
    </row>
    <row r="12" spans="1:22" ht="15.75" thickTop="1" x14ac:dyDescent="0.25">
      <c r="B12" s="61" t="s">
        <v>25</v>
      </c>
      <c r="C12" s="61"/>
      <c r="D12" s="61"/>
      <c r="E12" s="61"/>
      <c r="F12" s="61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5kx0DpmMqz9LwULk4mspNHYh6Q+yuj3+HsyscuEbPYRxdkp7iEYx8lws5MYwYVRy0bzGDlc7UZqaQC082TVODA==" saltValue="YVXtD/Tld3VUWI+tIVf4kA==" spinCount="100000" sheet="1" objects="1" scenarios="1"/>
  <mergeCells count="28">
    <mergeCell ref="B12:F12"/>
    <mergeCell ref="B11:H11"/>
    <mergeCell ref="B10:G10"/>
    <mergeCell ref="R10:T10"/>
    <mergeCell ref="F7:F8"/>
    <mergeCell ref="B7:B8"/>
    <mergeCell ref="C7:C8"/>
    <mergeCell ref="S7:S8"/>
    <mergeCell ref="R7:R8"/>
    <mergeCell ref="Q7:Q8"/>
    <mergeCell ref="P7:P8"/>
    <mergeCell ref="O7:O8"/>
    <mergeCell ref="N7:N8"/>
    <mergeCell ref="M7:M8"/>
    <mergeCell ref="B1:E1"/>
    <mergeCell ref="G2:N3"/>
    <mergeCell ref="R11:T11"/>
    <mergeCell ref="D7:D8"/>
    <mergeCell ref="E7:E8"/>
    <mergeCell ref="G7:G8"/>
    <mergeCell ref="H7:H8"/>
    <mergeCell ref="I7:I8"/>
    <mergeCell ref="J7:J8"/>
    <mergeCell ref="K7:K8"/>
    <mergeCell ref="L7:L8"/>
    <mergeCell ref="V7:V8"/>
    <mergeCell ref="U7:U8"/>
    <mergeCell ref="T7:T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2023-05-29T11:37:10Z</dcterms:modified>
</cp:coreProperties>
</file>